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J:\CTRL\Anna Olsson\Backup Feb 2013\Favorites\GTC\website\"/>
    </mc:Choice>
  </mc:AlternateContent>
  <bookViews>
    <workbookView xWindow="60" yWindow="-420" windowWidth="14280" windowHeight="13620" tabRatio="500"/>
  </bookViews>
  <sheets>
    <sheet name="Green Teaching Certificate" sheetId="1" r:id="rId1"/>
    <sheet name="Sheet2" sheetId="2" r:id="rId2"/>
  </sheets>
  <definedNames>
    <definedName name="Answer">Sheet2!$A$2:$A$3</definedName>
    <definedName name="Options">Sheet2!$B$2:$B$4</definedName>
    <definedName name="Printing2">Sheet2!$D$2:$D$3</definedName>
    <definedName name="Question">Sheet2!$C$2:$C$6</definedName>
    <definedName name="Question37">Sheet2!$E$2:$E$3</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D72" i="1" l="1"/>
  <c r="D71" i="1"/>
  <c r="D70" i="1"/>
  <c r="D69" i="1"/>
  <c r="D68" i="1"/>
  <c r="D64" i="1"/>
  <c r="D60" i="1"/>
  <c r="D59" i="1"/>
  <c r="D54" i="1"/>
  <c r="D53" i="1"/>
  <c r="D52" i="1"/>
  <c r="D48" i="1"/>
  <c r="D47" i="1"/>
  <c r="D46" i="1"/>
  <c r="D45" i="1"/>
  <c r="D44" i="1"/>
  <c r="D43" i="1"/>
  <c r="D40" i="1"/>
  <c r="D34" i="1"/>
  <c r="D32" i="1"/>
  <c r="D25" i="1"/>
  <c r="D15" i="1"/>
  <c r="D12" i="1"/>
  <c r="D11" i="1"/>
  <c r="D10" i="1"/>
  <c r="D8" i="1"/>
  <c r="D7" i="1"/>
  <c r="D6" i="1"/>
  <c r="D67" i="1" l="1"/>
  <c r="D61" i="1"/>
  <c r="D63" i="1"/>
  <c r="D62" i="1"/>
  <c r="D51" i="1"/>
  <c r="D42" i="1"/>
  <c r="D41" i="1"/>
  <c r="D35" i="1"/>
  <c r="D33" i="1"/>
  <c r="D29" i="1"/>
  <c r="D28" i="1"/>
  <c r="D27" i="1"/>
  <c r="D26" i="1"/>
  <c r="D24" i="1"/>
  <c r="D23" i="1"/>
  <c r="D22" i="1"/>
  <c r="D21" i="1"/>
  <c r="D20" i="1"/>
  <c r="D19" i="1"/>
  <c r="D18" i="1"/>
  <c r="D17" i="1"/>
  <c r="D16" i="1"/>
  <c r="D9" i="1"/>
  <c r="D73" i="1" l="1"/>
  <c r="D36" i="1"/>
  <c r="D55" i="1"/>
  <c r="D75" i="1" l="1"/>
</calcChain>
</file>

<file path=xl/sharedStrings.xml><?xml version="1.0" encoding="utf-8"?>
<sst xmlns="http://schemas.openxmlformats.org/spreadsheetml/2006/main" count="109" uniqueCount="85">
  <si>
    <t>If possible, turn off any electronic equipment that you are not using in the classroom</t>
  </si>
  <si>
    <t>Points</t>
  </si>
  <si>
    <r>
      <t>Part 1: Reducing Paper Use</t>
    </r>
    <r>
      <rPr>
        <sz val="16"/>
        <color indexed="9"/>
        <rFont val="Verdana"/>
        <family val="2"/>
      </rPr>
      <t xml:space="preserve"> </t>
    </r>
  </si>
  <si>
    <t>Part 2: Saving Energy and Reducing Emissions</t>
  </si>
  <si>
    <t>Part 3: Other Measures</t>
  </si>
  <si>
    <t>Subtotal</t>
    <phoneticPr fontId="2" type="noConversion"/>
  </si>
  <si>
    <t>If you were to assign books, in the last session of the course, circulate a sign-up sheet for students who would like to sell their books, and provide this list to students in the following semester</t>
    <phoneticPr fontId="2" type="noConversion"/>
  </si>
  <si>
    <t>If you were to assign books, avoid ordering  desk copies unless you really need them</t>
    <phoneticPr fontId="2" type="noConversion"/>
  </si>
  <si>
    <t>If you have a choice, use the chalkboard/whiteboard rather than flip chart</t>
    <phoneticPr fontId="2" type="noConversion"/>
  </si>
  <si>
    <t>…never, but I carpool</t>
    <phoneticPr fontId="2" type="noConversion"/>
  </si>
  <si>
    <t>Recycle transparencies and other materials from previous courses rather than reprinting them</t>
    <phoneticPr fontId="2" type="noConversion"/>
  </si>
  <si>
    <t>Question</t>
    <phoneticPr fontId="2" type="noConversion"/>
  </si>
  <si>
    <t>Request that students read the Academic Integrity Code online rather than printing it out</t>
    <phoneticPr fontId="2" type="noConversion"/>
  </si>
  <si>
    <t>If you were to assign reference books, keep a copy available on reserve at the library</t>
    <phoneticPr fontId="2" type="noConversion"/>
  </si>
  <si>
    <t>If you were to assign articles and book chapters as supplemental or required readings, use e-reserves rather than hand out hard copies</t>
    <phoneticPr fontId="2" type="noConversion"/>
  </si>
  <si>
    <t>Send your students your syllabus electronically and post it on Blackboard rather than printing copies for your students</t>
    <phoneticPr fontId="2" type="noConversion"/>
  </si>
  <si>
    <t>If you were to assign books, assign e-books rather than printed books</t>
    <phoneticPr fontId="2" type="noConversion"/>
  </si>
  <si>
    <t>If you were to assign books, only require students to purchase books from which the majority of chapters have been assigned as required reading</t>
    <phoneticPr fontId="2" type="noConversion"/>
  </si>
  <si>
    <t>…Some of the time</t>
    <phoneticPr fontId="2" type="noConversion"/>
  </si>
  <si>
    <t>…Most of the time</t>
    <phoneticPr fontId="2" type="noConversion"/>
  </si>
  <si>
    <t>…more than once a week</t>
    <phoneticPr fontId="2" type="noConversion"/>
  </si>
  <si>
    <t>…once a week</t>
    <phoneticPr fontId="2" type="noConversion"/>
  </si>
  <si>
    <t>Answer</t>
    <phoneticPr fontId="2" type="noConversion"/>
  </si>
  <si>
    <t>Options</t>
    <phoneticPr fontId="2" type="noConversion"/>
  </si>
  <si>
    <t>If you were to let students hand in hard-copies of their work, require double-sided printing, and allow single spacing and reduced margins</t>
    <phoneticPr fontId="2" type="noConversion"/>
  </si>
  <si>
    <t>No</t>
    <phoneticPr fontId="2" type="noConversion"/>
  </si>
  <si>
    <t>Yes</t>
    <phoneticPr fontId="2" type="noConversion"/>
  </si>
  <si>
    <t>If possible, reduce the energy use in rooms with adjustable heat/AC</t>
    <phoneticPr fontId="2" type="noConversion"/>
  </si>
  <si>
    <t>If you were to use paper for classroom activities, use scrap paper</t>
    <phoneticPr fontId="2" type="noConversion"/>
  </si>
  <si>
    <t>Which of the following measures are you generally going to implement in your courses?</t>
  </si>
  <si>
    <t>Answer Option</t>
  </si>
  <si>
    <t>Your Green Teaching Score:</t>
  </si>
  <si>
    <r>
      <t xml:space="preserve">Thank you for your interest in the Green Teaching Program at American University!
</t>
    </r>
    <r>
      <rPr>
        <b/>
        <sz val="8"/>
        <color indexed="9"/>
        <rFont val="Verdana"/>
        <family val="2"/>
      </rPr>
      <t xml:space="preserve"> </t>
    </r>
    <r>
      <rPr>
        <b/>
        <sz val="16"/>
        <color indexed="9"/>
        <rFont val="Verdana"/>
        <family val="2"/>
      </rPr>
      <t xml:space="preserve">
</t>
    </r>
    <r>
      <rPr>
        <sz val="12"/>
        <color indexed="9"/>
        <rFont val="Verdana"/>
        <family val="2"/>
      </rPr>
      <t>The questionnaire below is an exact copy of the questionnaire that faculty fill out to apply for a Green Teaching Certificate. Answer the questions and find out what your total score is at the bottom of this document. 
If you have questions about the program, please contact Anna Olsson at aolsson@american.edu.</t>
    </r>
  </si>
  <si>
    <t>45-54 points: 1 Apple</t>
  </si>
  <si>
    <t>55-64 points: 2 Apples</t>
  </si>
  <si>
    <t>65-74 points: 3 Apples</t>
  </si>
  <si>
    <t>75-89 points: 4 Apples</t>
  </si>
  <si>
    <t>90 points and over: 4 Apples with a Gold Star</t>
  </si>
  <si>
    <t>Question 2</t>
  </si>
  <si>
    <t>…print double-sided</t>
  </si>
  <si>
    <t>…print double-sided with 2 originals per page</t>
  </si>
  <si>
    <t>If you were to assign student poster presentations, allow students to project these onto a screen, rather than printing posters</t>
  </si>
  <si>
    <t>Allow students to electronically prove absences or external event participation (e.g. allow students to email you a photo or scan of doctor's notes, and/or use Twitter/Instagram instead of paper to demonstrate participation in events on and off campus)</t>
  </si>
  <si>
    <t>Encourage students to do all peer-reviewing and drafting of papers and assignments online (e.g. by using Google Docs or track changes in Word)</t>
  </si>
  <si>
    <t>If you were to give in-class exams, have your students type their exams in a computer lab, or project the exam questions on a screen and let students answer them electronically…</t>
  </si>
  <si>
    <t>Accept only electronic versions of all papers, tests and assignments, and only distribute electronic handouts and readings (i.e. teach entirely without using paper)
(3 additional bonus points)</t>
  </si>
  <si>
    <t>If you were to post your PowerPoint presentations online, save the files with six slides per page and eliminate graphics and colored backgrounds (instructions can be found at http://www.american.edu/ctrl/greenresources.cfm)</t>
  </si>
  <si>
    <t>If you bring coffee or tea to class, use a re-usable mug, rather than a paper cup, and encourage your students to do the same</t>
  </si>
  <si>
    <t>Allow students to bring a laptop or tablet to class for note-taking</t>
  </si>
  <si>
    <t>If you take attendance or ask students to sign up for meetings, keep the record on a spreadsheet in electronic format, rather than passing around  sign-in/sign-up sheet every class</t>
  </si>
  <si>
    <t>Use a lecture-capture or podcasting program to record supplementary materials in video and audio format rather than posting notes</t>
  </si>
  <si>
    <t>If you were to assign books, recommend buying used books, and/or recommend an earlier version of the main text and provide materials online to bring it up to date</t>
  </si>
  <si>
    <t>If you were to post articles, book chapters and handouts online, encourage students to read these online rather than printing them</t>
  </si>
  <si>
    <t>Use energy-efficient equipment, such as iPads or other tablets, rather than equipment with a higher energy consumption</t>
  </si>
  <si>
    <t>Turn off the lights if the classroom (or, if you teach online from home, in your home) has enough daylight for your needs, and/or when you leave the room</t>
  </si>
  <si>
    <t>If possible, when you leave your office for a break or for the day, switch off all electronic equipment</t>
  </si>
  <si>
    <t>Schedule office hours online, or before or after class so that your students do not need to make a separate trip to campus to meet you in person</t>
  </si>
  <si>
    <t>Encourage your students to meet virtually for group work (e.g. by using Google Hangouts or Skype)</t>
  </si>
  <si>
    <t>On snow days and other similar occasions, hold class using the Virtual classroom function in Blackboard, Collaborate, or another online forum, rather than rescheduling class to a different day</t>
  </si>
  <si>
    <t>…always!</t>
  </si>
  <si>
    <t>…never, but I drive a low emissions vehicle</t>
  </si>
  <si>
    <t xml:space="preserve"> If you were to schedule an off-campus field trip or meeting, encourage students to walk or take public transportation (rather than taking cabs or driving)</t>
  </si>
  <si>
    <t>If you were to invite guest speakers, rather than bringing 
remotely located speakers to campus…</t>
  </si>
  <si>
    <t>Question37</t>
  </si>
  <si>
    <t>…bring them in virtually</t>
  </si>
  <si>
    <t>…invite local speakers</t>
  </si>
  <si>
    <t>Use an online chat-function, videoconferencing, or allow students to phone you rather than setting up appointments on days when you do not usually come to campus</t>
  </si>
  <si>
    <t>Use an online forum, chat-function, or videoconferencing to hold review sessions to save students a trip to campus</t>
  </si>
  <si>
    <t>If possible, teach about aspects of the environment within your subject area</t>
  </si>
  <si>
    <t>Have your students take the Sustainability Tour at AU as an assignment, or as part of a class (instructions can be found at http://www.american.edu/ctrl/greenresources.cfm)</t>
  </si>
  <si>
    <t xml:space="preserve"> If you bring water or lunch to class, use a reusable water bottle or lunch box, rather than disposable bottles or plastic bags, and encourage your students to do the same</t>
  </si>
  <si>
    <t>Help increase your students' awareness of the recycling bins in the classroom buildings</t>
  </si>
  <si>
    <t>Include a Green Teaching Initiative section in your syllabus informing students about the program, and encouraging them to support it (a sample can be found at http://www.american.edu/ctrl/greenresources.cfm)</t>
  </si>
  <si>
    <t>Use the option of individualized questions to add a question about your green teaching to the end-of-semester Student Evaluation of Teaching (a sample can be found at http://www.american.edu/ctrl/greenresources.cfm)</t>
  </si>
  <si>
    <t>Allow CTRL staff to post a detailed summary of your Green Teaching Certificate commitments and score on your Blackboard course pages for your students to view</t>
  </si>
  <si>
    <t>Allow CTRL staff to post a comprehensive online student survey on Green Teaching on your Blackboard course pages at the end of each semester and encourage students to fill out the survey</t>
  </si>
  <si>
    <t>Ask your graduate research and/or teaching assistant to also follow "green" teaching criteria</t>
  </si>
  <si>
    <t>Recommend the Green Teaching Certificate to a colleague</t>
  </si>
  <si>
    <t>Use AU's sustainability platform ASustainableU to log your action of becoming a Green Teacher (a link and further instructions will be provided in the confirmation email upon certification)</t>
  </si>
  <si>
    <t>If you were to print a handout or syllabus, print on recycled paper, and…</t>
  </si>
  <si>
    <t>Have your students submit their assignments and papers online; grade them electronically, and return them electronically…</t>
  </si>
  <si>
    <t>Green Teaching Program at American University</t>
  </si>
  <si>
    <t>If you were to give quizzes or tests, use online quizzes or interactive polling/quizzing using cell phones or laptops, rather than giving quizzes on paper…</t>
  </si>
  <si>
    <t>Bike, walk, or use public transportation to come to campus rather than driving…</t>
  </si>
  <si>
    <t>Certificate Levels: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</si>
</sst>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Verdana"/>
    </font>
    <font>
      <b/>
      <sz val="10"/>
      <name val="Verdana"/>
      <family val="2"/>
    </font>
    <font>
      <sz val="8"/>
      <name val="Verdana"/>
      <family val="2"/>
    </font>
    <font>
      <b/>
      <sz val="16"/>
      <color indexed="9"/>
      <name val="Verdana"/>
      <family val="2"/>
    </font>
    <font>
      <sz val="16"/>
      <color indexed="9"/>
      <name val="Verdana"/>
      <family val="2"/>
    </font>
    <font>
      <b/>
      <i/>
      <sz val="12"/>
      <name val="Verdana"/>
      <family val="2"/>
    </font>
    <font>
      <sz val="10"/>
      <name val="Verdana"/>
      <family val="2"/>
    </font>
    <font>
      <b/>
      <sz val="16"/>
      <color indexed="9"/>
      <name val="Verdana"/>
      <family val="2"/>
    </font>
    <font>
      <b/>
      <i/>
      <sz val="12"/>
      <name val="Verdana"/>
      <family val="2"/>
    </font>
    <font>
      <b/>
      <i/>
      <sz val="10"/>
      <name val="Verdana"/>
      <family val="2"/>
    </font>
    <font>
      <sz val="12"/>
      <color indexed="9"/>
      <name val="Verdana"/>
      <family val="2"/>
    </font>
    <font>
      <b/>
      <sz val="8"/>
      <color indexed="9"/>
      <name val="Verdana"/>
      <family val="2"/>
    </font>
    <font>
      <b/>
      <sz val="10"/>
      <name val="Verdana"/>
      <family val="2"/>
    </font>
    <font>
      <sz val="22"/>
      <color rgb="FF317339"/>
      <name val="Verdana"/>
      <family val="2"/>
    </font>
    <font>
      <b/>
      <sz val="10"/>
      <color theme="0"/>
      <name val="Verdana"/>
      <family val="2"/>
    </font>
  </fonts>
  <fills count="6">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0"/>
        <bgColor indexed="64"/>
      </patternFill>
    </fill>
    <fill>
      <patternFill patternType="solid">
        <fgColor rgb="FF317339"/>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rgb="FF4C8E32"/>
      </left>
      <right/>
      <top style="thin">
        <color rgb="FF4C8E32"/>
      </top>
      <bottom style="thin">
        <color rgb="FF4C8E32"/>
      </bottom>
      <diagonal/>
    </border>
    <border>
      <left/>
      <right/>
      <top style="thin">
        <color rgb="FF4C8E32"/>
      </top>
      <bottom style="thin">
        <color rgb="FF4C8E32"/>
      </bottom>
      <diagonal/>
    </border>
    <border>
      <left/>
      <right style="thin">
        <color rgb="FF4C8E32"/>
      </right>
      <top style="thin">
        <color rgb="FF4C8E32"/>
      </top>
      <bottom style="thin">
        <color rgb="FF4C8E32"/>
      </bottom>
      <diagonal/>
    </border>
    <border>
      <left style="thin">
        <color auto="1"/>
      </left>
      <right style="thin">
        <color indexed="17"/>
      </right>
      <top style="thin">
        <color auto="1"/>
      </top>
      <bottom style="thin">
        <color auto="1"/>
      </bottom>
      <diagonal/>
    </border>
    <border>
      <left style="thin">
        <color indexed="17"/>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s>
  <cellStyleXfs count="1">
    <xf numFmtId="0" fontId="0" fillId="0" borderId="0"/>
  </cellStyleXfs>
  <cellXfs count="49">
    <xf numFmtId="0" fontId="0" fillId="0" borderId="0" xfId="0"/>
    <xf numFmtId="0" fontId="0" fillId="0" borderId="0" xfId="0" applyBorder="1"/>
    <xf numFmtId="0" fontId="0" fillId="0" borderId="0" xfId="0" applyAlignment="1">
      <alignment horizontal="center" vertical="center" wrapText="1"/>
    </xf>
    <xf numFmtId="0" fontId="0" fillId="0" borderId="0" xfId="0" applyAlignment="1">
      <alignment vertical="center"/>
    </xf>
    <xf numFmtId="0" fontId="0" fillId="0" borderId="0" xfId="0" applyBorder="1" applyAlignment="1">
      <alignment horizontal="center" vertical="top"/>
    </xf>
    <xf numFmtId="0" fontId="0" fillId="0" borderId="0" xfId="0" applyBorder="1" applyAlignment="1">
      <alignment wrapText="1"/>
    </xf>
    <xf numFmtId="0" fontId="0" fillId="0" borderId="4" xfId="0" applyBorder="1" applyAlignment="1">
      <alignment vertical="top" wrapText="1"/>
    </xf>
    <xf numFmtId="0" fontId="1" fillId="0" borderId="0" xfId="0" applyFont="1" applyBorder="1" applyAlignment="1">
      <alignment horizontal="center" vertical="top"/>
    </xf>
    <xf numFmtId="0" fontId="5" fillId="2" borderId="15" xfId="0" applyFont="1" applyFill="1" applyBorder="1" applyAlignment="1">
      <alignment horizontal="center" vertical="center"/>
    </xf>
    <xf numFmtId="0" fontId="1" fillId="0" borderId="16" xfId="0" applyFont="1" applyBorder="1" applyAlignment="1">
      <alignment horizontal="center" vertical="top"/>
    </xf>
    <xf numFmtId="0" fontId="1" fillId="0" borderId="17" xfId="0" applyFont="1" applyBorder="1" applyAlignment="1">
      <alignment horizontal="center" vertical="top"/>
    </xf>
    <xf numFmtId="0" fontId="1" fillId="0" borderId="4" xfId="0" applyFont="1" applyBorder="1" applyAlignment="1">
      <alignment horizontal="center" vertical="top"/>
    </xf>
    <xf numFmtId="0" fontId="1" fillId="0" borderId="18" xfId="0" applyFont="1" applyBorder="1" applyAlignment="1">
      <alignment horizontal="center" vertical="top"/>
    </xf>
    <xf numFmtId="0" fontId="6" fillId="0" borderId="4" xfId="0" applyFont="1" applyBorder="1" applyAlignment="1">
      <alignment vertical="top"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6" fillId="0" borderId="0" xfId="0" applyFont="1"/>
    <xf numFmtId="0" fontId="6" fillId="0" borderId="4" xfId="0" applyFont="1" applyBorder="1" applyAlignment="1">
      <alignment horizontal="center" vertical="center"/>
    </xf>
    <xf numFmtId="0" fontId="0" fillId="4" borderId="4" xfId="0" applyFill="1" applyBorder="1" applyAlignment="1">
      <alignment horizontal="center" vertical="top"/>
    </xf>
    <xf numFmtId="0" fontId="6" fillId="0" borderId="4"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6" fillId="0" borderId="4" xfId="0" applyFont="1" applyFill="1" applyBorder="1" applyAlignment="1">
      <alignment vertical="top"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wrapText="1"/>
    </xf>
    <xf numFmtId="0" fontId="9" fillId="2" borderId="6" xfId="0" applyFont="1" applyFill="1" applyBorder="1" applyAlignment="1">
      <alignment horizontal="left" vertical="center"/>
    </xf>
    <xf numFmtId="0" fontId="12" fillId="0" borderId="12" xfId="0" applyFont="1" applyBorder="1" applyAlignment="1"/>
    <xf numFmtId="0" fontId="12" fillId="0" borderId="0" xfId="0" applyFont="1" applyBorder="1" applyAlignment="1"/>
    <xf numFmtId="0" fontId="12" fillId="0" borderId="19" xfId="0" applyFont="1" applyBorder="1" applyAlignment="1"/>
    <xf numFmtId="0" fontId="12" fillId="0" borderId="12" xfId="0" applyFont="1" applyFill="1" applyBorder="1" applyAlignment="1"/>
    <xf numFmtId="0" fontId="12" fillId="0" borderId="0" xfId="0" applyFont="1" applyFill="1" applyBorder="1" applyAlignment="1"/>
    <xf numFmtId="0" fontId="12" fillId="0" borderId="19" xfId="0" applyFont="1" applyFill="1" applyBorder="1" applyAlignment="1"/>
    <xf numFmtId="0" fontId="12" fillId="0" borderId="20" xfId="0" applyFont="1" applyFill="1" applyBorder="1" applyAlignment="1"/>
    <xf numFmtId="0" fontId="12" fillId="0" borderId="21" xfId="0" applyFont="1" applyFill="1" applyBorder="1" applyAlignment="1"/>
    <xf numFmtId="0" fontId="12" fillId="0" borderId="22" xfId="0" applyFont="1" applyFill="1" applyBorder="1" applyAlignment="1"/>
    <xf numFmtId="0" fontId="7" fillId="3" borderId="9" xfId="0" applyFont="1" applyFill="1" applyBorder="1" applyAlignment="1">
      <alignment horizontal="left" vertical="center" wrapText="1" indent="1"/>
    </xf>
    <xf numFmtId="0" fontId="4" fillId="3" borderId="10" xfId="0" applyFont="1" applyFill="1" applyBorder="1" applyAlignment="1">
      <alignment horizontal="left" vertical="center" indent="1"/>
    </xf>
    <xf numFmtId="0" fontId="4" fillId="3" borderId="11" xfId="0" applyFont="1" applyFill="1" applyBorder="1" applyAlignment="1">
      <alignment horizontal="left" vertical="center" indent="1"/>
    </xf>
    <xf numFmtId="0" fontId="3" fillId="3" borderId="1" xfId="0" applyFont="1" applyFill="1" applyBorder="1" applyAlignment="1">
      <alignment horizontal="center"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8" fillId="2" borderId="13" xfId="0" applyFont="1" applyFill="1" applyBorder="1" applyAlignment="1">
      <alignment horizontal="right" vertical="center"/>
    </xf>
    <xf numFmtId="0" fontId="0" fillId="0" borderId="14" xfId="0" applyBorder="1" applyAlignment="1">
      <alignment horizontal="right" vertical="center"/>
    </xf>
    <xf numFmtId="0" fontId="0" fillId="0" borderId="23" xfId="0" applyBorder="1" applyAlignment="1">
      <alignment vertical="center"/>
    </xf>
    <xf numFmtId="0" fontId="13" fillId="0" borderId="23" xfId="0" applyFont="1" applyBorder="1" applyAlignment="1">
      <alignment vertical="center"/>
    </xf>
    <xf numFmtId="0" fontId="14" fillId="5" borderId="5" xfId="0" applyFont="1" applyFill="1" applyBorder="1" applyAlignment="1"/>
    <xf numFmtId="0" fontId="14" fillId="5" borderId="8" xfId="0" applyFont="1" applyFill="1" applyBorder="1" applyAlignment="1"/>
    <xf numFmtId="0" fontId="14" fillId="5" borderId="6" xfId="0" applyFont="1" applyFill="1" applyBorder="1" applyAlignment="1"/>
  </cellXfs>
  <cellStyles count="1">
    <cellStyle name="Normal" xfId="0" builtinId="0"/>
  </cellStyles>
  <dxfs count="0"/>
  <tableStyles count="0" defaultTableStyle="TableStyleMedium9"/>
  <colors>
    <mruColors>
      <color rgb="FF317339"/>
      <color rgb="FF4C8E32"/>
      <color rgb="FF2A6431"/>
      <color rgb="FF9BD5A2"/>
      <color rgb="FFC2D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1704975</xdr:colOff>
      <xdr:row>0</xdr:row>
      <xdr:rowOff>57150</xdr:rowOff>
    </xdr:from>
    <xdr:to>
      <xdr:col>3</xdr:col>
      <xdr:colOff>457200</xdr:colOff>
      <xdr:row>0</xdr:row>
      <xdr:rowOff>584200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0" y="57150"/>
          <a:ext cx="790575" cy="527050"/>
        </a:xfrm>
        <a:prstGeom prst="rect">
          <a:avLst/>
        </a:prstGeom>
      </xdr:spPr>
    </xdr:pic>
    <xdr:clientData/>
  </xdr:twoCellAnchor>
  <xdr:oneCellAnchor>
    <xdr:from>
      <xdr:col>2</xdr:col>
      <xdr:colOff>1704975</xdr:colOff>
      <xdr:row>12</xdr:row>
      <xdr:rowOff>57150</xdr:rowOff>
    </xdr:from>
    <xdr:ext cx="790575" cy="527050"/>
    <xdr:pic>
      <xdr:nvPicPr>
        <xdr:cNvPr id="1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0" y="57150"/>
          <a:ext cx="790575" cy="527050"/>
        </a:xfrm>
        <a:prstGeom prst="rect">
          <a:avLst/>
        </a:prstGeom>
      </xdr:spPr>
    </xdr:pic>
    <xdr:clientData/>
  </xdr:oneCellAnchor>
  <xdr:oneCellAnchor>
    <xdr:from>
      <xdr:col>2</xdr:col>
      <xdr:colOff>1704975</xdr:colOff>
      <xdr:row>29</xdr:row>
      <xdr:rowOff>57150</xdr:rowOff>
    </xdr:from>
    <xdr:ext cx="790575" cy="527050"/>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0" y="5895975"/>
          <a:ext cx="790575" cy="527050"/>
        </a:xfrm>
        <a:prstGeom prst="rect">
          <a:avLst/>
        </a:prstGeom>
      </xdr:spPr>
    </xdr:pic>
    <xdr:clientData/>
  </xdr:oneCellAnchor>
  <xdr:oneCellAnchor>
    <xdr:from>
      <xdr:col>2</xdr:col>
      <xdr:colOff>1704975</xdr:colOff>
      <xdr:row>48</xdr:row>
      <xdr:rowOff>57150</xdr:rowOff>
    </xdr:from>
    <xdr:ext cx="790575" cy="527050"/>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0" y="11791950"/>
          <a:ext cx="790575" cy="527050"/>
        </a:xfrm>
        <a:prstGeom prst="rect">
          <a:avLst/>
        </a:prstGeom>
      </xdr:spPr>
    </xdr:pic>
    <xdr:clientData/>
  </xdr:oneCellAnchor>
  <xdr:oneCellAnchor>
    <xdr:from>
      <xdr:col>2</xdr:col>
      <xdr:colOff>1704975</xdr:colOff>
      <xdr:row>64</xdr:row>
      <xdr:rowOff>57150</xdr:rowOff>
    </xdr:from>
    <xdr:ext cx="790575" cy="527050"/>
    <xdr:pic>
      <xdr:nvPicPr>
        <xdr:cNvPr id="16"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0" y="17983200"/>
          <a:ext cx="790575" cy="5270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83"/>
  <sheetViews>
    <sheetView tabSelected="1" topLeftCell="A43" zoomScaleNormal="100" workbookViewId="0">
      <selection activeCell="C48" sqref="C48"/>
    </sheetView>
  </sheetViews>
  <sheetFormatPr defaultColWidth="11" defaultRowHeight="12.75" x14ac:dyDescent="0.2"/>
  <cols>
    <col min="1" max="1" width="4.125" customWidth="1"/>
    <col min="2" max="2" width="73.75" customWidth="1"/>
    <col min="3" max="3" width="26.75" customWidth="1"/>
    <col min="4" max="4" width="10" customWidth="1"/>
  </cols>
  <sheetData>
    <row r="1" spans="1:7" ht="46.5" customHeight="1" thickBot="1" x14ac:dyDescent="0.25">
      <c r="A1" s="45" t="s">
        <v>81</v>
      </c>
      <c r="B1" s="44"/>
      <c r="C1" s="44"/>
    </row>
    <row r="2" spans="1:7" s="3" customFormat="1" ht="138" customHeight="1" thickBot="1" x14ac:dyDescent="0.25">
      <c r="A2" s="36" t="s">
        <v>32</v>
      </c>
      <c r="B2" s="37"/>
      <c r="C2" s="37"/>
      <c r="D2" s="38"/>
      <c r="E2" s="2"/>
      <c r="F2" s="2"/>
      <c r="G2" s="2"/>
    </row>
    <row r="3" spans="1:7" ht="15.75" customHeight="1" thickBot="1" x14ac:dyDescent="0.25"/>
    <row r="4" spans="1:7" s="3" customFormat="1" ht="35.1" customHeight="1" x14ac:dyDescent="0.2">
      <c r="A4" s="39" t="s">
        <v>2</v>
      </c>
      <c r="B4" s="40"/>
      <c r="C4" s="40"/>
      <c r="D4" s="41"/>
      <c r="E4" s="2"/>
      <c r="F4" s="2"/>
      <c r="G4" s="2"/>
    </row>
    <row r="5" spans="1:7" ht="33.75" customHeight="1" x14ac:dyDescent="0.2">
      <c r="A5" s="25" t="s">
        <v>29</v>
      </c>
      <c r="B5" s="26"/>
      <c r="C5" s="23" t="s">
        <v>30</v>
      </c>
      <c r="D5" s="24" t="s">
        <v>1</v>
      </c>
    </row>
    <row r="6" spans="1:7" ht="25.5" x14ac:dyDescent="0.2">
      <c r="A6" s="18">
        <v>1</v>
      </c>
      <c r="B6" s="6" t="s">
        <v>15</v>
      </c>
      <c r="C6" s="14"/>
      <c r="D6" s="14">
        <f>IF(C6="Yes",5,0)</f>
        <v>0</v>
      </c>
    </row>
    <row r="7" spans="1:7" x14ac:dyDescent="0.2">
      <c r="A7" s="18">
        <v>2</v>
      </c>
      <c r="B7" s="13" t="s">
        <v>79</v>
      </c>
      <c r="C7" s="17"/>
      <c r="D7" s="14">
        <f>IF(C7="…print double-sided",1,IF(C7="…print double-sided with 2 originals per page",2,0))</f>
        <v>0</v>
      </c>
    </row>
    <row r="8" spans="1:7" ht="25.5" x14ac:dyDescent="0.2">
      <c r="A8" s="18">
        <v>3</v>
      </c>
      <c r="B8" s="6" t="s">
        <v>12</v>
      </c>
      <c r="C8" s="14"/>
      <c r="D8" s="14">
        <f>IF(C8="Yes",1,0)</f>
        <v>0</v>
      </c>
    </row>
    <row r="9" spans="1:7" ht="25.5" x14ac:dyDescent="0.2">
      <c r="A9" s="18">
        <v>4</v>
      </c>
      <c r="B9" s="13" t="s">
        <v>41</v>
      </c>
      <c r="C9" s="15"/>
      <c r="D9" s="14">
        <f>IF(C9="Yes",1,0)</f>
        <v>0</v>
      </c>
    </row>
    <row r="10" spans="1:7" ht="51" x14ac:dyDescent="0.2">
      <c r="A10" s="18">
        <v>5</v>
      </c>
      <c r="B10" s="13" t="s">
        <v>42</v>
      </c>
      <c r="C10" s="15"/>
      <c r="D10" s="14">
        <f>IF(C10="Yes",1,0)</f>
        <v>0</v>
      </c>
    </row>
    <row r="11" spans="1:7" ht="25.5" x14ac:dyDescent="0.2">
      <c r="A11" s="18">
        <v>6</v>
      </c>
      <c r="B11" s="13" t="s">
        <v>43</v>
      </c>
      <c r="C11" s="15"/>
      <c r="D11" s="14">
        <f>IF(C11="Yes",1,0)</f>
        <v>0</v>
      </c>
    </row>
    <row r="12" spans="1:7" ht="25.5" x14ac:dyDescent="0.2">
      <c r="A12" s="18">
        <v>7</v>
      </c>
      <c r="B12" s="13" t="s">
        <v>80</v>
      </c>
      <c r="C12" s="15"/>
      <c r="D12" s="14">
        <f>IF(C12="…most of the time",5,IF(C12="…some of the time",2,0))</f>
        <v>0</v>
      </c>
    </row>
    <row r="13" spans="1:7" ht="46.5" customHeight="1" thickBot="1" x14ac:dyDescent="0.25">
      <c r="A13" s="45" t="s">
        <v>81</v>
      </c>
      <c r="B13" s="44"/>
      <c r="C13" s="44"/>
    </row>
    <row r="14" spans="1:7" ht="35.25" customHeight="1" x14ac:dyDescent="0.2">
      <c r="A14" s="25" t="s">
        <v>29</v>
      </c>
      <c r="B14" s="26"/>
      <c r="C14" s="23" t="s">
        <v>30</v>
      </c>
      <c r="D14" s="24" t="s">
        <v>1</v>
      </c>
    </row>
    <row r="15" spans="1:7" ht="25.5" x14ac:dyDescent="0.2">
      <c r="A15" s="18">
        <v>8</v>
      </c>
      <c r="B15" s="6" t="s">
        <v>24</v>
      </c>
      <c r="C15" s="15"/>
      <c r="D15" s="14">
        <f>IF(C15="Yes",2,0)</f>
        <v>0</v>
      </c>
    </row>
    <row r="16" spans="1:7" ht="25.5" x14ac:dyDescent="0.2">
      <c r="A16" s="18">
        <v>9</v>
      </c>
      <c r="B16" s="13" t="s">
        <v>82</v>
      </c>
      <c r="C16" s="19"/>
      <c r="D16" s="14">
        <f>IF(C16="…most of the time",2,IF(C16="…some of the time",1,0))</f>
        <v>0</v>
      </c>
    </row>
    <row r="17" spans="1:4" ht="38.25" x14ac:dyDescent="0.2">
      <c r="A17" s="18">
        <v>10</v>
      </c>
      <c r="B17" s="13" t="s">
        <v>44</v>
      </c>
      <c r="C17" s="15"/>
      <c r="D17" s="14">
        <f>IF(C17="…most of the time",2,IF(C17="…some of the time",1,0))</f>
        <v>0</v>
      </c>
    </row>
    <row r="18" spans="1:4" ht="38.25" x14ac:dyDescent="0.2">
      <c r="A18" s="18">
        <v>11</v>
      </c>
      <c r="B18" s="13" t="s">
        <v>45</v>
      </c>
      <c r="C18" s="15"/>
      <c r="D18" s="14">
        <f>IF(C18="Yes",3,0)</f>
        <v>0</v>
      </c>
    </row>
    <row r="19" spans="1:4" s="1" customFormat="1" x14ac:dyDescent="0.2">
      <c r="A19" s="18">
        <v>12</v>
      </c>
      <c r="B19" s="6" t="s">
        <v>28</v>
      </c>
      <c r="C19" s="15"/>
      <c r="D19" s="14">
        <f>IF(C19="Yes",1,0)</f>
        <v>0</v>
      </c>
    </row>
    <row r="20" spans="1:4" ht="38.25" x14ac:dyDescent="0.2">
      <c r="A20" s="18">
        <v>13</v>
      </c>
      <c r="B20" s="13" t="s">
        <v>46</v>
      </c>
      <c r="C20" s="15"/>
      <c r="D20" s="14">
        <f>IF(C20="Yes",2,0)</f>
        <v>0</v>
      </c>
    </row>
    <row r="21" spans="1:4" x14ac:dyDescent="0.2">
      <c r="A21" s="18">
        <v>14</v>
      </c>
      <c r="B21" s="6" t="s">
        <v>8</v>
      </c>
      <c r="C21" s="15"/>
      <c r="D21" s="14">
        <f t="shared" ref="D21:D23" si="0">IF(C21="Yes",1,0)</f>
        <v>0</v>
      </c>
    </row>
    <row r="22" spans="1:4" ht="25.5" x14ac:dyDescent="0.2">
      <c r="A22" s="18">
        <v>15</v>
      </c>
      <c r="B22" s="13" t="s">
        <v>47</v>
      </c>
      <c r="C22" s="15"/>
      <c r="D22" s="14">
        <f t="shared" si="0"/>
        <v>0</v>
      </c>
    </row>
    <row r="23" spans="1:4" x14ac:dyDescent="0.2">
      <c r="A23" s="18">
        <v>16</v>
      </c>
      <c r="B23" s="13" t="s">
        <v>48</v>
      </c>
      <c r="C23" s="15"/>
      <c r="D23" s="14">
        <f t="shared" si="0"/>
        <v>0</v>
      </c>
    </row>
    <row r="24" spans="1:4" ht="38.25" x14ac:dyDescent="0.2">
      <c r="A24" s="18">
        <v>17</v>
      </c>
      <c r="B24" s="13" t="s">
        <v>49</v>
      </c>
      <c r="C24" s="15"/>
      <c r="D24" s="14">
        <f>IF(C24="Yes",2,0)</f>
        <v>0</v>
      </c>
    </row>
    <row r="25" spans="1:4" ht="25.5" x14ac:dyDescent="0.2">
      <c r="A25" s="18">
        <v>18</v>
      </c>
      <c r="B25" s="13" t="s">
        <v>50</v>
      </c>
      <c r="C25" s="15"/>
      <c r="D25" s="14">
        <f>IF(C25="Yes",2,0)</f>
        <v>0</v>
      </c>
    </row>
    <row r="26" spans="1:4" x14ac:dyDescent="0.2">
      <c r="A26" s="18">
        <v>19</v>
      </c>
      <c r="B26" s="6" t="s">
        <v>16</v>
      </c>
      <c r="C26" s="15"/>
      <c r="D26" s="14">
        <f>IF(C26="Yes",1,0)</f>
        <v>0</v>
      </c>
    </row>
    <row r="27" spans="1:4" ht="25.5" x14ac:dyDescent="0.2">
      <c r="A27" s="18">
        <v>20</v>
      </c>
      <c r="B27" s="6" t="s">
        <v>17</v>
      </c>
      <c r="C27" s="15"/>
      <c r="D27" s="14">
        <f>IF(C27="Yes",2,0)</f>
        <v>0</v>
      </c>
    </row>
    <row r="28" spans="1:4" ht="25.5" x14ac:dyDescent="0.2">
      <c r="A28" s="18">
        <v>21</v>
      </c>
      <c r="B28" s="13" t="s">
        <v>51</v>
      </c>
      <c r="C28" s="15"/>
      <c r="D28" s="14">
        <f>IF(C28="Yes",1,0)</f>
        <v>0</v>
      </c>
    </row>
    <row r="29" spans="1:4" ht="25.5" x14ac:dyDescent="0.2">
      <c r="A29" s="18">
        <v>22</v>
      </c>
      <c r="B29" s="6" t="s">
        <v>13</v>
      </c>
      <c r="C29" s="15"/>
      <c r="D29" s="14">
        <f>IF(C29="Yes",1,0)</f>
        <v>0</v>
      </c>
    </row>
    <row r="30" spans="1:4" ht="46.5" customHeight="1" thickBot="1" x14ac:dyDescent="0.25">
      <c r="A30" s="45" t="s">
        <v>81</v>
      </c>
      <c r="B30" s="44"/>
      <c r="C30" s="44"/>
    </row>
    <row r="31" spans="1:4" ht="35.25" customHeight="1" x14ac:dyDescent="0.2">
      <c r="A31" s="25" t="s">
        <v>29</v>
      </c>
      <c r="B31" s="26"/>
      <c r="C31" s="23" t="s">
        <v>30</v>
      </c>
      <c r="D31" s="24" t="s">
        <v>1</v>
      </c>
    </row>
    <row r="32" spans="1:4" ht="25.5" x14ac:dyDescent="0.2">
      <c r="A32" s="18">
        <v>23</v>
      </c>
      <c r="B32" s="6" t="s">
        <v>14</v>
      </c>
      <c r="C32" s="15"/>
      <c r="D32" s="14">
        <f>IF(C32="Yes",3,0)</f>
        <v>0</v>
      </c>
    </row>
    <row r="33" spans="1:4" ht="38.25" x14ac:dyDescent="0.2">
      <c r="A33" s="18">
        <v>24</v>
      </c>
      <c r="B33" s="6" t="s">
        <v>6</v>
      </c>
      <c r="C33" s="15"/>
      <c r="D33" s="14">
        <f>IF(C33="Yes",2,0)</f>
        <v>0</v>
      </c>
    </row>
    <row r="34" spans="1:4" x14ac:dyDescent="0.2">
      <c r="A34" s="18">
        <v>25</v>
      </c>
      <c r="B34" s="6" t="s">
        <v>7</v>
      </c>
      <c r="C34" s="15"/>
      <c r="D34" s="14">
        <f>IF(C34="Yes",2,0)</f>
        <v>0</v>
      </c>
    </row>
    <row r="35" spans="1:4" ht="25.5" x14ac:dyDescent="0.2">
      <c r="A35" s="18">
        <v>26</v>
      </c>
      <c r="B35" s="13" t="s">
        <v>52</v>
      </c>
      <c r="C35" s="21"/>
      <c r="D35" s="20">
        <f>IF(C35="Yes",2,0)</f>
        <v>0</v>
      </c>
    </row>
    <row r="36" spans="1:4" x14ac:dyDescent="0.2">
      <c r="A36" s="4"/>
      <c r="B36" s="5"/>
      <c r="C36" s="11" t="s">
        <v>5</v>
      </c>
      <c r="D36" s="11">
        <f xml:space="preserve"> SUM(D6:D35)</f>
        <v>0</v>
      </c>
    </row>
    <row r="37" spans="1:4" ht="13.5" thickBot="1" x14ac:dyDescent="0.25">
      <c r="A37" s="4"/>
      <c r="B37" s="5"/>
      <c r="C37" s="4"/>
      <c r="D37" s="4"/>
    </row>
    <row r="38" spans="1:4" ht="27" customHeight="1" x14ac:dyDescent="0.2">
      <c r="A38" s="39" t="s">
        <v>3</v>
      </c>
      <c r="B38" s="40"/>
      <c r="C38" s="40"/>
      <c r="D38" s="41"/>
    </row>
    <row r="39" spans="1:4" ht="33.75" customHeight="1" x14ac:dyDescent="0.2">
      <c r="A39" s="25" t="s">
        <v>29</v>
      </c>
      <c r="B39" s="26"/>
      <c r="C39" s="23" t="s">
        <v>30</v>
      </c>
      <c r="D39" s="24" t="s">
        <v>1</v>
      </c>
    </row>
    <row r="40" spans="1:4" ht="25.5" x14ac:dyDescent="0.2">
      <c r="A40" s="18">
        <v>27</v>
      </c>
      <c r="B40" s="13" t="s">
        <v>53</v>
      </c>
      <c r="C40" s="15"/>
      <c r="D40" s="14">
        <f>IF(C40="Yes",3,0)</f>
        <v>0</v>
      </c>
    </row>
    <row r="41" spans="1:4" ht="25.5" x14ac:dyDescent="0.2">
      <c r="A41" s="18">
        <v>28</v>
      </c>
      <c r="B41" s="13" t="s">
        <v>54</v>
      </c>
      <c r="C41" s="15"/>
      <c r="D41" s="14">
        <f>IF(C41="Yes",5,0)</f>
        <v>0</v>
      </c>
    </row>
    <row r="42" spans="1:4" x14ac:dyDescent="0.2">
      <c r="A42" s="18">
        <v>29</v>
      </c>
      <c r="B42" s="6" t="s">
        <v>27</v>
      </c>
      <c r="C42" s="15"/>
      <c r="D42" s="14">
        <f>IF(C42="Yes",1,0)</f>
        <v>0</v>
      </c>
    </row>
    <row r="43" spans="1:4" x14ac:dyDescent="0.2">
      <c r="A43" s="18">
        <v>30</v>
      </c>
      <c r="B43" s="6" t="s">
        <v>0</v>
      </c>
      <c r="C43" s="15"/>
      <c r="D43" s="14">
        <f>IF(C43="Yes",2,0)</f>
        <v>0</v>
      </c>
    </row>
    <row r="44" spans="1:4" ht="25.5" x14ac:dyDescent="0.2">
      <c r="A44" s="18">
        <v>31</v>
      </c>
      <c r="B44" s="13" t="s">
        <v>55</v>
      </c>
      <c r="C44" s="15"/>
      <c r="D44" s="14">
        <f>IF(C44="Yes",2,0)</f>
        <v>0</v>
      </c>
    </row>
    <row r="45" spans="1:4" ht="25.5" x14ac:dyDescent="0.2">
      <c r="A45" s="18">
        <v>32</v>
      </c>
      <c r="B45" s="13" t="s">
        <v>56</v>
      </c>
      <c r="C45" s="15"/>
      <c r="D45" s="14">
        <f>IF(C45="Yes",5,0)</f>
        <v>0</v>
      </c>
    </row>
    <row r="46" spans="1:4" ht="25.5" x14ac:dyDescent="0.2">
      <c r="A46" s="18">
        <v>33</v>
      </c>
      <c r="B46" s="13" t="s">
        <v>57</v>
      </c>
      <c r="C46" s="15"/>
      <c r="D46" s="14">
        <f>IF(C46="Yes",1,0)</f>
        <v>0</v>
      </c>
    </row>
    <row r="47" spans="1:4" ht="38.25" x14ac:dyDescent="0.2">
      <c r="A47" s="18">
        <v>34</v>
      </c>
      <c r="B47" s="13" t="s">
        <v>58</v>
      </c>
      <c r="C47" s="15"/>
      <c r="D47" s="14">
        <f>IF(C47="Yes",1,0)</f>
        <v>0</v>
      </c>
    </row>
    <row r="48" spans="1:4" x14ac:dyDescent="0.2">
      <c r="A48" s="18">
        <v>35</v>
      </c>
      <c r="B48" s="6" t="s">
        <v>83</v>
      </c>
      <c r="C48" s="15"/>
      <c r="D48" s="14">
        <f>IF(C48="…always!",3,IF(C48="…more than once a week",2,IF(C48="…once a week",1,IF(C48="…never, but I drive a low emissions vehicle",1,IF(C48="…never, but I carpool",1,0)))))</f>
        <v>0</v>
      </c>
    </row>
    <row r="49" spans="1:4" ht="46.5" customHeight="1" thickBot="1" x14ac:dyDescent="0.25">
      <c r="A49" s="45" t="s">
        <v>81</v>
      </c>
      <c r="B49" s="44"/>
      <c r="C49" s="44"/>
    </row>
    <row r="50" spans="1:4" ht="33.75" customHeight="1" x14ac:dyDescent="0.2">
      <c r="A50" s="25" t="s">
        <v>29</v>
      </c>
      <c r="B50" s="26"/>
      <c r="C50" s="23" t="s">
        <v>30</v>
      </c>
      <c r="D50" s="24" t="s">
        <v>1</v>
      </c>
    </row>
    <row r="51" spans="1:4" ht="25.5" x14ac:dyDescent="0.2">
      <c r="A51" s="18">
        <v>36</v>
      </c>
      <c r="B51" s="13" t="s">
        <v>61</v>
      </c>
      <c r="C51" s="15"/>
      <c r="D51" s="14">
        <f>IF(C51="Yes",1,0)</f>
        <v>0</v>
      </c>
    </row>
    <row r="52" spans="1:4" ht="25.5" x14ac:dyDescent="0.2">
      <c r="A52" s="18">
        <v>37</v>
      </c>
      <c r="B52" s="13" t="s">
        <v>62</v>
      </c>
      <c r="C52" s="15"/>
      <c r="D52" s="14">
        <f>IF(C52="…bring them in virtually",2,IF(C52="…invite local speakers",1,0))</f>
        <v>0</v>
      </c>
    </row>
    <row r="53" spans="1:4" ht="38.25" x14ac:dyDescent="0.2">
      <c r="A53" s="18">
        <v>38</v>
      </c>
      <c r="B53" s="13" t="s">
        <v>66</v>
      </c>
      <c r="C53" s="15"/>
      <c r="D53" s="14">
        <f>IF(C53="Yes",2,0)</f>
        <v>0</v>
      </c>
    </row>
    <row r="54" spans="1:4" ht="25.5" x14ac:dyDescent="0.2">
      <c r="A54" s="18">
        <v>39</v>
      </c>
      <c r="B54" s="13" t="s">
        <v>67</v>
      </c>
      <c r="C54" s="15"/>
      <c r="D54" s="14">
        <f>IF(C54="Yes",1,0)</f>
        <v>0</v>
      </c>
    </row>
    <row r="55" spans="1:4" x14ac:dyDescent="0.2">
      <c r="A55" s="4"/>
      <c r="B55" s="5"/>
      <c r="C55" s="9" t="s">
        <v>5</v>
      </c>
      <c r="D55" s="10">
        <f xml:space="preserve"> SUM(D40:D54)</f>
        <v>0</v>
      </c>
    </row>
    <row r="56" spans="1:4" ht="13.5" thickBot="1" x14ac:dyDescent="0.25">
      <c r="A56" s="4"/>
      <c r="B56" s="5"/>
      <c r="C56" s="7"/>
      <c r="D56" s="7"/>
    </row>
    <row r="57" spans="1:4" ht="27.95" customHeight="1" x14ac:dyDescent="0.2">
      <c r="A57" s="39" t="s">
        <v>4</v>
      </c>
      <c r="B57" s="40"/>
      <c r="C57" s="40"/>
      <c r="D57" s="41"/>
    </row>
    <row r="58" spans="1:4" ht="33.75" customHeight="1" x14ac:dyDescent="0.2">
      <c r="A58" s="25" t="s">
        <v>29</v>
      </c>
      <c r="B58" s="26"/>
      <c r="C58" s="23" t="s">
        <v>30</v>
      </c>
      <c r="D58" s="24" t="s">
        <v>1</v>
      </c>
    </row>
    <row r="59" spans="1:4" ht="25.5" x14ac:dyDescent="0.2">
      <c r="A59" s="18">
        <v>40</v>
      </c>
      <c r="B59" s="13" t="s">
        <v>68</v>
      </c>
      <c r="C59" s="15"/>
      <c r="D59" s="14">
        <f>IF(C59="Yes",2,0)</f>
        <v>0</v>
      </c>
    </row>
    <row r="60" spans="1:4" ht="38.25" x14ac:dyDescent="0.2">
      <c r="A60" s="18">
        <v>41</v>
      </c>
      <c r="B60" s="13" t="s">
        <v>69</v>
      </c>
      <c r="C60" s="15"/>
      <c r="D60" s="14">
        <f>IF(C60="Yes",1,0)</f>
        <v>0</v>
      </c>
    </row>
    <row r="61" spans="1:4" ht="25.5" x14ac:dyDescent="0.2">
      <c r="A61" s="18">
        <v>42</v>
      </c>
      <c r="B61" s="6" t="s">
        <v>10</v>
      </c>
      <c r="C61" s="15"/>
      <c r="D61" s="14">
        <f>IF(C61="Yes",1,0)</f>
        <v>0</v>
      </c>
    </row>
    <row r="62" spans="1:4" ht="38.25" x14ac:dyDescent="0.2">
      <c r="A62" s="18">
        <v>43</v>
      </c>
      <c r="B62" s="13" t="s">
        <v>70</v>
      </c>
      <c r="C62" s="15"/>
      <c r="D62" s="14">
        <f t="shared" ref="D62:D63" si="1">IF(C62="Yes",1,0)</f>
        <v>0</v>
      </c>
    </row>
    <row r="63" spans="1:4" ht="25.5" x14ac:dyDescent="0.2">
      <c r="A63" s="18">
        <v>44</v>
      </c>
      <c r="B63" s="13" t="s">
        <v>71</v>
      </c>
      <c r="C63" s="15"/>
      <c r="D63" s="14">
        <f t="shared" si="1"/>
        <v>0</v>
      </c>
    </row>
    <row r="64" spans="1:4" ht="38.25" x14ac:dyDescent="0.2">
      <c r="A64" s="18">
        <v>45</v>
      </c>
      <c r="B64" s="13" t="s">
        <v>72</v>
      </c>
      <c r="C64" s="15"/>
      <c r="D64" s="14">
        <f>IF(C64="Yes",2,0)</f>
        <v>0</v>
      </c>
    </row>
    <row r="65" spans="1:4" ht="46.5" customHeight="1" thickBot="1" x14ac:dyDescent="0.25">
      <c r="A65" s="45" t="s">
        <v>81</v>
      </c>
      <c r="B65" s="44"/>
      <c r="C65" s="44"/>
    </row>
    <row r="66" spans="1:4" ht="37.5" customHeight="1" x14ac:dyDescent="0.2">
      <c r="A66" s="25" t="s">
        <v>29</v>
      </c>
      <c r="B66" s="26"/>
      <c r="C66" s="23" t="s">
        <v>30</v>
      </c>
      <c r="D66" s="24" t="s">
        <v>1</v>
      </c>
    </row>
    <row r="67" spans="1:4" ht="51" x14ac:dyDescent="0.2">
      <c r="A67" s="18">
        <v>46</v>
      </c>
      <c r="B67" s="13" t="s">
        <v>73</v>
      </c>
      <c r="C67" s="15"/>
      <c r="D67" s="14">
        <f>IF(C67="Yes",2,0)</f>
        <v>0</v>
      </c>
    </row>
    <row r="68" spans="1:4" ht="38.25" x14ac:dyDescent="0.2">
      <c r="A68" s="18">
        <v>47</v>
      </c>
      <c r="B68" s="13" t="s">
        <v>74</v>
      </c>
      <c r="C68" s="15"/>
      <c r="D68" s="14">
        <f>IF(C68="Yes",5,0)</f>
        <v>0</v>
      </c>
    </row>
    <row r="69" spans="1:4" ht="38.25" x14ac:dyDescent="0.2">
      <c r="A69" s="18">
        <v>48</v>
      </c>
      <c r="B69" s="13" t="s">
        <v>75</v>
      </c>
      <c r="C69" s="21"/>
      <c r="D69" s="14">
        <f>IF(C69="Yes",2,0)</f>
        <v>0</v>
      </c>
    </row>
    <row r="70" spans="1:4" ht="25.5" x14ac:dyDescent="0.2">
      <c r="A70" s="18">
        <v>49</v>
      </c>
      <c r="B70" s="13" t="s">
        <v>76</v>
      </c>
      <c r="C70" s="21"/>
      <c r="D70" s="14">
        <f>IF(C70="Yes",2,0)</f>
        <v>0</v>
      </c>
    </row>
    <row r="71" spans="1:4" x14ac:dyDescent="0.2">
      <c r="A71" s="18">
        <v>50</v>
      </c>
      <c r="B71" s="13" t="s">
        <v>77</v>
      </c>
      <c r="C71" s="21"/>
      <c r="D71" s="14">
        <f>IF(C71="Yes",2,0)</f>
        <v>0</v>
      </c>
    </row>
    <row r="72" spans="1:4" ht="38.25" x14ac:dyDescent="0.2">
      <c r="A72" s="18">
        <v>51</v>
      </c>
      <c r="B72" s="22" t="s">
        <v>78</v>
      </c>
      <c r="C72" s="21"/>
      <c r="D72" s="14">
        <f t="shared" ref="D72" si="2">IF(C72="Yes",1,0)</f>
        <v>0</v>
      </c>
    </row>
    <row r="73" spans="1:4" x14ac:dyDescent="0.2">
      <c r="A73" s="4"/>
      <c r="B73" s="5"/>
      <c r="C73" s="12" t="s">
        <v>5</v>
      </c>
      <c r="D73" s="12">
        <f xml:space="preserve"> SUM(D59:D72)</f>
        <v>0</v>
      </c>
    </row>
    <row r="74" spans="1:4" x14ac:dyDescent="0.2">
      <c r="A74" s="4"/>
      <c r="B74" s="5"/>
      <c r="C74" s="7"/>
      <c r="D74" s="7"/>
    </row>
    <row r="75" spans="1:4" s="3" customFormat="1" ht="21.75" customHeight="1" x14ac:dyDescent="0.2">
      <c r="A75" s="42" t="s">
        <v>31</v>
      </c>
      <c r="B75" s="43"/>
      <c r="C75" s="43"/>
      <c r="D75" s="8">
        <f>SUM(D36+D55+D73)</f>
        <v>0</v>
      </c>
    </row>
    <row r="77" spans="1:4" x14ac:dyDescent="0.2">
      <c r="A77" s="46" t="s">
        <v>84</v>
      </c>
      <c r="B77" s="47"/>
      <c r="C77" s="47"/>
      <c r="D77" s="48"/>
    </row>
    <row r="78" spans="1:4" ht="6" customHeight="1" x14ac:dyDescent="0.2">
      <c r="A78" s="27"/>
      <c r="B78" s="28"/>
      <c r="C78" s="28"/>
      <c r="D78" s="29"/>
    </row>
    <row r="79" spans="1:4" x14ac:dyDescent="0.2">
      <c r="A79" s="27" t="s">
        <v>33</v>
      </c>
      <c r="B79" s="28"/>
      <c r="C79" s="28"/>
      <c r="D79" s="29"/>
    </row>
    <row r="80" spans="1:4" x14ac:dyDescent="0.2">
      <c r="A80" s="27" t="s">
        <v>34</v>
      </c>
      <c r="B80" s="28"/>
      <c r="C80" s="28"/>
      <c r="D80" s="29"/>
    </row>
    <row r="81" spans="1:4" x14ac:dyDescent="0.2">
      <c r="A81" s="30" t="s">
        <v>35</v>
      </c>
      <c r="B81" s="31"/>
      <c r="C81" s="31"/>
      <c r="D81" s="32"/>
    </row>
    <row r="82" spans="1:4" x14ac:dyDescent="0.2">
      <c r="A82" s="30" t="s">
        <v>36</v>
      </c>
      <c r="B82" s="31"/>
      <c r="C82" s="31"/>
      <c r="D82" s="32"/>
    </row>
    <row r="83" spans="1:4" x14ac:dyDescent="0.2">
      <c r="A83" s="33" t="s">
        <v>37</v>
      </c>
      <c r="B83" s="34"/>
      <c r="C83" s="34"/>
      <c r="D83" s="35"/>
    </row>
  </sheetData>
  <mergeCells count="24">
    <mergeCell ref="A1:C1"/>
    <mergeCell ref="A13:C13"/>
    <mergeCell ref="A30:C30"/>
    <mergeCell ref="A50:B50"/>
    <mergeCell ref="A49:C49"/>
    <mergeCell ref="A82:D82"/>
    <mergeCell ref="A83:D83"/>
    <mergeCell ref="A2:D2"/>
    <mergeCell ref="A57:D57"/>
    <mergeCell ref="A38:D38"/>
    <mergeCell ref="A4:D4"/>
    <mergeCell ref="A79:D79"/>
    <mergeCell ref="A78:D78"/>
    <mergeCell ref="A58:B58"/>
    <mergeCell ref="A39:B39"/>
    <mergeCell ref="A5:B5"/>
    <mergeCell ref="A75:C75"/>
    <mergeCell ref="A77:D77"/>
    <mergeCell ref="A14:B14"/>
    <mergeCell ref="A65:C65"/>
    <mergeCell ref="A31:B31"/>
    <mergeCell ref="A66:B66"/>
    <mergeCell ref="A80:D80"/>
    <mergeCell ref="A81:D81"/>
  </mergeCells>
  <phoneticPr fontId="2" type="noConversion"/>
  <dataValidations xWindow="546" yWindow="333" count="7">
    <dataValidation type="list" allowBlank="1" showInputMessage="1" showErrorMessage="1" sqref="C5 C31 C14 C39 C58 C66 C50">
      <formula1 xml:space="preserve"> Answer</formula1>
    </dataValidation>
    <dataValidation type="list" allowBlank="1" showInputMessage="1" showErrorMessage="1" sqref="C15 C51 C53:C54 C67:C72 C59:C64 C40:C47 C8:C11 C18:C29 C32:C35">
      <formula1>Answer</formula1>
    </dataValidation>
    <dataValidation type="list" allowBlank="1" showErrorMessage="1" promptTitle="Question" prompt="Choose from drop down list" sqref="C48">
      <formula1>Question</formula1>
    </dataValidation>
    <dataValidation type="list" allowBlank="1" showInputMessage="1" showErrorMessage="1" sqref="C16:C17 C12">
      <formula1>Options</formula1>
    </dataValidation>
    <dataValidation type="list" allowBlank="1" showInputMessage="1" showErrorMessage="1" prompt="Choose from drop down box" sqref="C6">
      <formula1>Answer</formula1>
    </dataValidation>
    <dataValidation type="list" allowBlank="1" showInputMessage="1" showErrorMessage="1" sqref="C7">
      <formula1>Printing2</formula1>
    </dataValidation>
    <dataValidation type="list" allowBlank="1" showInputMessage="1" showErrorMessage="1" sqref="C52">
      <formula1>Question37</formula1>
    </dataValidation>
  </dataValidations>
  <pageMargins left="0.5" right="0.25" top="0.4" bottom="1" header="0.5" footer="0.5"/>
  <pageSetup orientation="landscape" horizontalDpi="4294967292" verticalDpi="4294967292" r:id="rId1"/>
  <headerFooter>
    <oddFooter xml:space="preserve">&amp;CPage &amp;P of &amp;N&amp;R
</oddFooter>
  </headerFooter>
  <ignoredErrors>
    <ignoredError sqref="D20 D33 D42 D24" formula="1"/>
  </ignoredErrors>
  <drawing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E6"/>
  <sheetViews>
    <sheetView view="pageLayout" workbookViewId="0">
      <selection activeCell="E2" sqref="E2:E3"/>
    </sheetView>
  </sheetViews>
  <sheetFormatPr defaultColWidth="11" defaultRowHeight="12.75" x14ac:dyDescent="0.2"/>
  <cols>
    <col min="2" max="2" width="14.875" customWidth="1"/>
    <col min="3" max="3" width="25.75" customWidth="1"/>
    <col min="4" max="4" width="19.375" customWidth="1"/>
  </cols>
  <sheetData>
    <row r="1" spans="1:5" x14ac:dyDescent="0.2">
      <c r="A1" t="s">
        <v>22</v>
      </c>
      <c r="B1" t="s">
        <v>23</v>
      </c>
      <c r="C1" t="s">
        <v>11</v>
      </c>
      <c r="D1" s="16" t="s">
        <v>38</v>
      </c>
      <c r="E1" s="16" t="s">
        <v>63</v>
      </c>
    </row>
    <row r="2" spans="1:5" x14ac:dyDescent="0.2">
      <c r="A2" t="s">
        <v>26</v>
      </c>
      <c r="B2" t="s">
        <v>19</v>
      </c>
      <c r="C2" s="16" t="s">
        <v>59</v>
      </c>
      <c r="D2" s="16" t="s">
        <v>39</v>
      </c>
      <c r="E2" s="16" t="s">
        <v>64</v>
      </c>
    </row>
    <row r="3" spans="1:5" x14ac:dyDescent="0.2">
      <c r="A3" t="s">
        <v>25</v>
      </c>
      <c r="B3" t="s">
        <v>18</v>
      </c>
      <c r="C3" t="s">
        <v>20</v>
      </c>
      <c r="D3" s="16" t="s">
        <v>40</v>
      </c>
      <c r="E3" s="16" t="s">
        <v>65</v>
      </c>
    </row>
    <row r="4" spans="1:5" x14ac:dyDescent="0.2">
      <c r="C4" t="s">
        <v>21</v>
      </c>
    </row>
    <row r="5" spans="1:5" x14ac:dyDescent="0.2">
      <c r="C5" s="16" t="s">
        <v>60</v>
      </c>
    </row>
    <row r="6" spans="1:5" x14ac:dyDescent="0.2">
      <c r="C6" t="s">
        <v>9</v>
      </c>
    </row>
  </sheetData>
  <phoneticPr fontId="2"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Green Teaching Certificate</vt:lpstr>
      <vt:lpstr>Sheet2</vt:lpstr>
      <vt:lpstr>Answer</vt:lpstr>
      <vt:lpstr>Options</vt:lpstr>
      <vt:lpstr>Printing2</vt:lpstr>
      <vt:lpstr>Question</vt:lpstr>
      <vt:lpstr>Question37</vt:lpstr>
    </vt:vector>
  </TitlesOfParts>
  <Company>American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CTE-TLR American University</dc:creator>
  <cp:lastModifiedBy>auadmin</cp:lastModifiedBy>
  <cp:lastPrinted>2016-04-06T20:26:14Z</cp:lastPrinted>
  <dcterms:created xsi:type="dcterms:W3CDTF">2011-10-12T14:34:43Z</dcterms:created>
  <dcterms:modified xsi:type="dcterms:W3CDTF">2016-04-06T20:32:11Z</dcterms:modified>
</cp:coreProperties>
</file>